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公示表" sheetId="2" r:id="rId1"/>
  </sheets>
  <definedNames>
    <definedName name="_xlnm.Print_Titles" localSheetId="0">公示表!$1:$5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<sst xmlns="http://schemas.openxmlformats.org/spreadsheetml/2006/main" count="18" uniqueCount="17">
  <si>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襄汾县2025年高标准农田建设拟建项目情况表</t>
  </si>
  <si>
    <t>项目              名称</t>
  </si>
  <si>
    <t>建设                   性质</t>
  </si>
  <si>
    <t>建设任务（万亩）</t>
  </si>
  <si>
    <t>项目资金投入（万元）</t>
  </si>
  <si>
    <t>建设地点</t>
  </si>
  <si>
    <t>建设年限</t>
  </si>
  <si>
    <t>合计</t>
  </si>
  <si>
    <t>中央                            资金</t>
  </si>
  <si>
    <t>省级             财政</t>
  </si>
  <si>
    <t>县级             财政</t>
  </si>
  <si>
    <t>襄汾县2025年高标准农田建设项目</t>
  </si>
  <si>
    <t>新建</t>
  </si>
  <si>
    <r>
      <t>永固乡</t>
    </r>
    <r>
      <rPr>
        <sz val="10"/>
        <color theme="1"/>
        <rFont val="宋体"/>
        <charset val="134"/>
        <scheme val="minor"/>
      </rPr>
      <t>西吉村、南五村、永固村、北众村（丰亨村）；</t>
    </r>
    <r>
      <rPr>
        <b/>
        <sz val="10"/>
        <color theme="1"/>
        <rFont val="宋体"/>
        <charset val="134"/>
        <scheme val="minor"/>
      </rPr>
      <t>古城镇</t>
    </r>
    <r>
      <rPr>
        <sz val="10"/>
        <color theme="1"/>
        <rFont val="宋体"/>
        <charset val="134"/>
        <scheme val="minor"/>
      </rPr>
      <t>五里墩村、孟家庄村、曹路村（东曹路村）、相李村（南相李村）、站李村、南街村、东街村；</t>
    </r>
    <r>
      <rPr>
        <b/>
        <sz val="10"/>
        <color theme="1"/>
        <rFont val="宋体"/>
        <charset val="134"/>
        <scheme val="minor"/>
      </rPr>
      <t>大邓乡</t>
    </r>
    <r>
      <rPr>
        <sz val="10"/>
        <color theme="1"/>
        <rFont val="宋体"/>
        <charset val="134"/>
        <scheme val="minor"/>
      </rPr>
      <t>大邓村；</t>
    </r>
    <r>
      <rPr>
        <b/>
        <sz val="10"/>
        <color theme="1"/>
        <rFont val="宋体"/>
        <charset val="134"/>
        <scheme val="minor"/>
      </rPr>
      <t>南贾镇</t>
    </r>
    <r>
      <rPr>
        <sz val="10"/>
        <color theme="1"/>
        <rFont val="宋体"/>
        <charset val="134"/>
        <scheme val="minor"/>
      </rPr>
      <t>的大柴村、阜宁村、苍头村；</t>
    </r>
    <r>
      <rPr>
        <b/>
        <sz val="10"/>
        <color theme="1"/>
        <rFont val="宋体"/>
        <charset val="134"/>
        <scheme val="minor"/>
      </rPr>
      <t>南辛店乡</t>
    </r>
    <r>
      <rPr>
        <sz val="10"/>
        <color theme="1"/>
        <rFont val="宋体"/>
        <charset val="134"/>
        <scheme val="minor"/>
      </rPr>
      <t>的新民村、北靳村、文臣村（南靳村）、无姨村、四联村（梁段村）、西徐村；</t>
    </r>
    <r>
      <rPr>
        <b/>
        <sz val="10"/>
        <color theme="1"/>
        <rFont val="宋体"/>
        <charset val="134"/>
        <scheme val="minor"/>
      </rPr>
      <t>襄陵镇</t>
    </r>
    <r>
      <rPr>
        <sz val="10"/>
        <color theme="1"/>
        <rFont val="宋体"/>
        <charset val="134"/>
        <scheme val="minor"/>
      </rPr>
      <t>的东柴村；</t>
    </r>
    <r>
      <rPr>
        <b/>
        <sz val="10"/>
        <color theme="1"/>
        <rFont val="宋体"/>
        <charset val="134"/>
        <scheme val="minor"/>
      </rPr>
      <t>赵康镇</t>
    </r>
    <r>
      <rPr>
        <sz val="10"/>
        <color theme="1"/>
        <rFont val="宋体"/>
        <charset val="134"/>
        <scheme val="minor"/>
      </rPr>
      <t>的阜平村、赵雄村（习礼村）、东南毛村（西南毛村）。</t>
    </r>
  </si>
  <si>
    <t>2025年</t>
  </si>
  <si>
    <t>改造提升</t>
  </si>
  <si>
    <r>
      <t>永固乡</t>
    </r>
    <r>
      <rPr>
        <sz val="10"/>
        <color theme="1"/>
        <rFont val="宋体"/>
        <charset val="134"/>
        <scheme val="minor"/>
      </rPr>
      <t>的西吉村、南五村、永固村、北众村（丰亨村）；</t>
    </r>
    <r>
      <rPr>
        <b/>
        <sz val="10"/>
        <color theme="1"/>
        <rFont val="宋体"/>
        <charset val="134"/>
        <scheme val="minor"/>
      </rPr>
      <t>古城镇</t>
    </r>
    <r>
      <rPr>
        <sz val="10"/>
        <color theme="1"/>
        <rFont val="宋体"/>
        <charset val="134"/>
        <scheme val="minor"/>
      </rPr>
      <t>的五里墩村、孟家庄村、曹路村（东曹路村）、相李村（南相李村）、站李村、关村；</t>
    </r>
    <r>
      <rPr>
        <b/>
        <sz val="10"/>
        <color theme="1"/>
        <rFont val="宋体"/>
        <charset val="134"/>
        <scheme val="minor"/>
      </rPr>
      <t>大邓乡</t>
    </r>
    <r>
      <rPr>
        <sz val="10"/>
        <color theme="1"/>
        <rFont val="宋体"/>
        <charset val="134"/>
        <scheme val="minor"/>
      </rPr>
      <t>的赤邓村、大邓村、吉柴村；</t>
    </r>
    <r>
      <rPr>
        <b/>
        <sz val="10"/>
        <color theme="1"/>
        <rFont val="宋体"/>
        <charset val="134"/>
        <scheme val="minor"/>
      </rPr>
      <t>南贾镇</t>
    </r>
    <r>
      <rPr>
        <sz val="10"/>
        <color theme="1"/>
        <rFont val="宋体"/>
        <charset val="134"/>
        <scheme val="minor"/>
      </rPr>
      <t>的大柴村、阜宁村、苍头村。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</si>
</sst>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8"/>
  <sheetViews>
    <sheetView tabSelected="1" workbookViewId="0">
      <selection activeCell="I6" sqref="I6"/>
    </sheetView>
  </sheetViews>
  <sheetFormatPr defaultColWidth="9" defaultRowHeight="14" outlineLevelRow="7"/>
  <cols>
    <col min="1" max="1" width="9" style="2"/>
    <col min="2" max="2" width="8.09090909090909" style="2" customWidth="1"/>
    <col min="3" max="3" width="6.36363636363636" style="2" customWidth="1"/>
    <col min="4" max="4" width="9.62727272727273" style="3" customWidth="1"/>
    <col min="5" max="5" width="11.5454545454545" style="4" customWidth="1"/>
    <col min="6" max="6" width="9.27272727272727" style="4" customWidth="1"/>
    <col min="7" max="7" width="10.7272727272727" style="4" customWidth="1"/>
    <col min="8" max="8" width="12.4545454545455" style="5" customWidth="1"/>
    <col min="9" max="9" width="38.8727272727273" style="6" customWidth="1"/>
    <col min="10" max="10" width="11.2727272727273" style="6" customWidth="1"/>
    <col min="11" max="16377" width="9" style="2"/>
  </cols>
  <sheetData>
    <row r="1" ht="12" customHeight="1" spans="7:10">
      <c r="G1" s="5"/>
      <c r="I1" s="2"/>
      <c r="J1" s="2"/>
    </row>
    <row r="2" ht="29" customHeight="1" spans="2:10">
      <c r="B2" s="7" t="s">
        <v>0</v>
      </c>
      <c r="C2" s="7"/>
      <c r="D2" s="7"/>
      <c r="E2" s="7"/>
      <c r="F2" s="7"/>
      <c r="G2" s="7"/>
      <c r="H2" s="7"/>
      <c r="I2" s="7"/>
      <c r="J2" s="7"/>
    </row>
    <row r="3" ht="9" customHeight="1" spans="2:10">
      <c r="B3" s="7"/>
      <c r="C3" s="7"/>
      <c r="D3" s="8"/>
      <c r="E3" s="9"/>
      <c r="F3" s="9"/>
      <c r="G3" s="9"/>
      <c r="H3" s="9"/>
      <c r="I3" s="7"/>
      <c r="J3" s="7"/>
    </row>
    <row r="4" s="1" customFormat="1" ht="29" customHeight="1" spans="2:10">
      <c r="B4" s="10" t="s">
        <v>1</v>
      </c>
      <c r="C4" s="10" t="s">
        <v>2</v>
      </c>
      <c r="D4" s="11" t="s">
        <v>3</v>
      </c>
      <c r="E4" s="12" t="s">
        <v>4</v>
      </c>
      <c r="F4" s="12"/>
      <c r="G4" s="12"/>
      <c r="H4" s="12"/>
      <c r="I4" s="25" t="s">
        <v>5</v>
      </c>
      <c r="J4" s="10" t="s">
        <v>6</v>
      </c>
    </row>
    <row r="5" s="1" customFormat="1" ht="43" customHeight="1" spans="2:10">
      <c r="B5" s="10"/>
      <c r="C5" s="10"/>
      <c r="D5" s="13"/>
      <c r="E5" s="12" t="s">
        <v>7</v>
      </c>
      <c r="F5" s="12" t="s">
        <v>8</v>
      </c>
      <c r="G5" s="12" t="s">
        <v>9</v>
      </c>
      <c r="H5" s="12" t="s">
        <v>10</v>
      </c>
      <c r="I5" s="26"/>
      <c r="J5" s="10"/>
    </row>
    <row r="6" ht="140" customHeight="1" spans="2:10">
      <c r="B6" s="14" t="s">
        <v>11</v>
      </c>
      <c r="C6" s="15" t="s">
        <v>12</v>
      </c>
      <c r="D6" s="16">
        <v>4.3</v>
      </c>
      <c r="E6" s="17">
        <f>D6*3100</f>
        <v>13330</v>
      </c>
      <c r="F6" s="17">
        <f>D6*2200</f>
        <v>9460</v>
      </c>
      <c r="G6" s="17">
        <f>D6*800</f>
        <v>3440</v>
      </c>
      <c r="H6" s="17">
        <f>D6*100</f>
        <v>430</v>
      </c>
      <c r="I6" s="27" t="s">
        <v>13</v>
      </c>
      <c r="J6" s="14" t="s">
        <v>14</v>
      </c>
    </row>
    <row r="7" ht="105" customHeight="1" spans="2:10">
      <c r="B7" s="18"/>
      <c r="C7" s="19" t="s">
        <v>15</v>
      </c>
      <c r="D7" s="20">
        <v>3</v>
      </c>
      <c r="E7" s="21">
        <f>D7*2500</f>
        <v>7500</v>
      </c>
      <c r="F7" s="17">
        <f>D7*2000</f>
        <v>6000</v>
      </c>
      <c r="G7" s="17">
        <f>D7*400</f>
        <v>1200</v>
      </c>
      <c r="H7" s="17">
        <f>D7*100</f>
        <v>300</v>
      </c>
      <c r="I7" s="27" t="s">
        <v>16</v>
      </c>
      <c r="J7" s="18"/>
    </row>
    <row r="8" ht="33" customHeight="1" spans="2:10">
      <c r="B8" s="22"/>
      <c r="C8" s="23" t="s">
        <v>7</v>
      </c>
      <c r="D8" s="24">
        <f>SUM(D6:D7)</f>
        <v>7.3</v>
      </c>
      <c r="E8" s="17">
        <f>SUM(E6:E7)</f>
        <v>20830</v>
      </c>
      <c r="F8" s="17">
        <f>SUM(F6:F7)</f>
        <v>15460</v>
      </c>
      <c r="G8" s="17">
        <f>SUM(G6:G7)</f>
        <v>4640</v>
      </c>
      <c r="H8" s="17">
        <f>SUM(H6:H7)</f>
        <v>730</v>
      </c>
      <c r="I8" s="28"/>
      <c r="J8" s="22"/>
    </row>
  </sheetData>
  <mergeCells count="9">
    <mergeCell ref="B2:J2"/>
    <mergeCell ref="E4:H4"/>
    <mergeCell ref="B4:B5"/>
    <mergeCell ref="B6:B8"/>
    <mergeCell ref="C4:C5"/>
    <mergeCell ref="D4:D5"/>
    <mergeCell ref="I4:I5"/>
    <mergeCell ref="J4:J5"/>
    <mergeCell ref="J6:J8"/>
  </mergeCells>
  <pageMargins left="0.511805555555556" right="0.472222222222222" top="1.45625" bottom="0.314583333333333" header="0.31458333333333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匆匆那年</cp:lastModifiedBy>
  <dcterms:created xsi:type="dcterms:W3CDTF">2020-03-01T00:32:00Z</dcterms:created>
  <cp:lastPrinted>2020-03-14T19:35:00Z</cp:lastPrinted>
  <dcterms:modified xsi:type="dcterms:W3CDTF">2024-12-24T08:30:28Z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CD4D744628DC4C07BD0524F029214ED1_13</vt:lpwstr>
  </property>
</Properties>
</file>